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608" windowHeight="9432"/>
  </bookViews>
  <sheets>
    <sheet name="Sheet1" sheetId="1" r:id="rId1"/>
    <sheet name="Sheet2" sheetId="2" r:id="rId2"/>
    <sheet name="Sheet3" sheetId="3" r:id="rId3"/>
  </sheets>
  <definedNames>
    <definedName name="_xlnm._FilterDatabase" localSheetId="0" hidden="1">Sheet1!$A$3:$G$51</definedName>
    <definedName name="_xlnm.Print_Area" localSheetId="0">Sheet1!$A:$M</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5" i="1" l="1"/>
  <c r="D54" i="1"/>
  <c r="D53" i="1"/>
  <c r="D56" i="1" l="1"/>
</calcChain>
</file>

<file path=xl/sharedStrings.xml><?xml version="1.0" encoding="utf-8"?>
<sst xmlns="http://schemas.openxmlformats.org/spreadsheetml/2006/main" count="354" uniqueCount="177">
  <si>
    <t>Proposal No.</t>
  </si>
  <si>
    <t>Name</t>
  </si>
  <si>
    <t>No. Of Homes proposed</t>
  </si>
  <si>
    <t>Proposer</t>
  </si>
  <si>
    <t>B0901</t>
  </si>
  <si>
    <t>B0902</t>
  </si>
  <si>
    <t>B0903</t>
  </si>
  <si>
    <t>B0904</t>
  </si>
  <si>
    <t>B0905</t>
  </si>
  <si>
    <t>B0906</t>
  </si>
  <si>
    <t>B0907</t>
  </si>
  <si>
    <t>B0908</t>
  </si>
  <si>
    <t>B0909</t>
  </si>
  <si>
    <t>B0910</t>
  </si>
  <si>
    <t>B0911</t>
  </si>
  <si>
    <t>B0912</t>
  </si>
  <si>
    <t>B0913</t>
  </si>
  <si>
    <t>B0914</t>
  </si>
  <si>
    <t>B0915</t>
  </si>
  <si>
    <t>B0916</t>
  </si>
  <si>
    <t>Community Council Area</t>
  </si>
  <si>
    <t>B0917</t>
  </si>
  <si>
    <t>B0918</t>
  </si>
  <si>
    <t>B0919</t>
  </si>
  <si>
    <t>B0920</t>
  </si>
  <si>
    <t>B0921</t>
  </si>
  <si>
    <t>B0922</t>
  </si>
  <si>
    <t>B0923</t>
  </si>
  <si>
    <t>B0924</t>
  </si>
  <si>
    <t>B0925</t>
  </si>
  <si>
    <t>B0926</t>
  </si>
  <si>
    <t>B0927</t>
  </si>
  <si>
    <t>B0928</t>
  </si>
  <si>
    <t>B0929</t>
  </si>
  <si>
    <t>B0930</t>
  </si>
  <si>
    <t>B0931</t>
  </si>
  <si>
    <t>B0932</t>
  </si>
  <si>
    <t>B0933</t>
  </si>
  <si>
    <t>B0934</t>
  </si>
  <si>
    <t>B0935</t>
  </si>
  <si>
    <t>B0936</t>
  </si>
  <si>
    <t>B0937</t>
  </si>
  <si>
    <t>B0938</t>
  </si>
  <si>
    <t>B0939</t>
  </si>
  <si>
    <t>B0940</t>
  </si>
  <si>
    <t>B0941</t>
  </si>
  <si>
    <t>B0942</t>
  </si>
  <si>
    <t>B0943</t>
  </si>
  <si>
    <t>B0944</t>
  </si>
  <si>
    <t>B0945</t>
  </si>
  <si>
    <t>B0946</t>
  </si>
  <si>
    <t>B1005</t>
  </si>
  <si>
    <t xml:space="preserve">Bellfield Farm  </t>
  </si>
  <si>
    <t>SMG</t>
  </si>
  <si>
    <t>CBM</t>
  </si>
  <si>
    <t>Malcolm Road</t>
  </si>
  <si>
    <t>Peterculter</t>
  </si>
  <si>
    <t>Shepherds Retreat</t>
  </si>
  <si>
    <t>Holiday cabins/huts</t>
  </si>
  <si>
    <t>Inchgarth Road</t>
  </si>
  <si>
    <t>Plus 50 bed care home</t>
  </si>
  <si>
    <t>Milltimber Farm</t>
  </si>
  <si>
    <t>Milltimber South</t>
  </si>
  <si>
    <t>Bancon</t>
  </si>
  <si>
    <t>Peterculter East 3</t>
  </si>
  <si>
    <t>Peterculter East 1</t>
  </si>
  <si>
    <t>Peterculter East 2</t>
  </si>
  <si>
    <t xml:space="preserve">Lovers Walk    </t>
  </si>
  <si>
    <t xml:space="preserve">Treespark 2    </t>
  </si>
  <si>
    <t>Braeside/Mannofield</t>
  </si>
  <si>
    <t xml:space="preserve">Treespark 1    </t>
  </si>
  <si>
    <t xml:space="preserve">Newmill Farm     </t>
  </si>
  <si>
    <t xml:space="preserve">Kennerty Farm    </t>
  </si>
  <si>
    <t xml:space="preserve">Damhead Cadgerford   </t>
  </si>
  <si>
    <t xml:space="preserve">Hillhead of Countesswells    </t>
  </si>
  <si>
    <t>Friarsfield Woodley</t>
  </si>
  <si>
    <t>Land for Friarsfield site access</t>
  </si>
  <si>
    <t>Guttrie Hill East</t>
  </si>
  <si>
    <t>Commercial</t>
  </si>
  <si>
    <t xml:space="preserve">Guttrie Hill West    </t>
  </si>
  <si>
    <t xml:space="preserve">Land West of Malcolm Road    </t>
  </si>
  <si>
    <t xml:space="preserve">Contlaw Road     </t>
  </si>
  <si>
    <t>Huxterstone</t>
  </si>
  <si>
    <t>Healthcare and Commercial</t>
  </si>
  <si>
    <t xml:space="preserve">Highview House    </t>
  </si>
  <si>
    <t>Loirsbank</t>
  </si>
  <si>
    <t>Forbes</t>
  </si>
  <si>
    <t xml:space="preserve">Hillhead of Pitfodels    </t>
  </si>
  <si>
    <t xml:space="preserve">Land at West Craigton    </t>
  </si>
  <si>
    <t xml:space="preserve">Countesswells Expansion    </t>
  </si>
  <si>
    <t xml:space="preserve">Binghill Farm     </t>
  </si>
  <si>
    <t xml:space="preserve">Land at Craigton Road    </t>
  </si>
  <si>
    <t xml:space="preserve">Land at Mill of Brotherfield    </t>
  </si>
  <si>
    <t>ACC Estates</t>
  </si>
  <si>
    <t xml:space="preserve">Land East of Inchgarth Mews     </t>
  </si>
  <si>
    <t>Craigton</t>
  </si>
  <si>
    <t xml:space="preserve">Land at Sunnyside     </t>
  </si>
  <si>
    <t>Private owner</t>
  </si>
  <si>
    <t xml:space="preserve">Craigton Road South (3)    </t>
  </si>
  <si>
    <t>Care home and garden centre</t>
  </si>
  <si>
    <t xml:space="preserve">Craigton Road South (2)   </t>
  </si>
  <si>
    <t xml:space="preserve">Craigton Road South (1)        </t>
  </si>
  <si>
    <t xml:space="preserve">Land at Culter House Road     </t>
  </si>
  <si>
    <t xml:space="preserve">Friarsfield North     </t>
  </si>
  <si>
    <t>CALA</t>
  </si>
  <si>
    <t>100% affordable housing</t>
  </si>
  <si>
    <t xml:space="preserve">Pineacres Contlaw Road      </t>
  </si>
  <si>
    <t xml:space="preserve">Countesswells </t>
  </si>
  <si>
    <t>Scotia</t>
  </si>
  <si>
    <t xml:space="preserve">Albyn Playing Fields     </t>
  </si>
  <si>
    <t>Contlaw</t>
  </si>
  <si>
    <t xml:space="preserve">Culter House Road      </t>
  </si>
  <si>
    <t xml:space="preserve">Land adjacent to Countesswells Woods    </t>
  </si>
  <si>
    <t xml:space="preserve">West Craigton Farm     </t>
  </si>
  <si>
    <t xml:space="preserve">OP52 Malcolm Road    </t>
  </si>
  <si>
    <t xml:space="preserve">Culter House Road Ph 2     </t>
  </si>
  <si>
    <t>Total</t>
  </si>
  <si>
    <t>Total CBM</t>
  </si>
  <si>
    <t>Total Peterculter</t>
  </si>
  <si>
    <t>Total Braeside/Mann</t>
  </si>
  <si>
    <t>Note: simple sum has some double counting</t>
  </si>
  <si>
    <t>B1003</t>
  </si>
  <si>
    <t>Phase 1 NE Countesswells</t>
  </si>
  <si>
    <t>More than 100 homes</t>
  </si>
  <si>
    <t>Y</t>
  </si>
  <si>
    <t>N</t>
  </si>
  <si>
    <t>In Hazlehead Ward</t>
  </si>
  <si>
    <t>D Suttie</t>
  </si>
  <si>
    <t>Milltimber area</t>
  </si>
  <si>
    <t>ACC Planners recommendation</t>
  </si>
  <si>
    <t>undesirable</t>
  </si>
  <si>
    <t>undesirable – but see note on zoning</t>
  </si>
  <si>
    <t>CBMCC Comment</t>
  </si>
  <si>
    <t>ACC Checklist Score</t>
  </si>
  <si>
    <t>43-45</t>
  </si>
  <si>
    <t>Not required to meet SDP housing land requirements. Requires reworking of Deeside Junction giving a direct connection from a Special Road into a residential area! Exposed area. Far from facilities or existing public transport so car-dependent. Suggested public transport connections a fantasy! Heavy additional load on education, healthcare and other services.</t>
  </si>
  <si>
    <t>As for B0939 and B0940.</t>
  </si>
  <si>
    <t xml:space="preserve">Not required to meet SDP housing land requirements. Significant closing of gap between Culter and Milltimber. Far from most existing facilities except M&amp;S convenience store. Can site not be redeveloped as Albyn School sports facility? Might be more acceptable  if 100% affordable housing  </t>
  </si>
  <si>
    <t>Now subject to planning application 190409 for 30 houses.  CBMCC conditional support. See our letter of 3 April 2019.</t>
  </si>
  <si>
    <t>CBMCC Judgement</t>
  </si>
  <si>
    <t xml:space="preserve">undesirable </t>
  </si>
  <si>
    <t>Green belt, greenspace network, Pitfodels Conservation Area. Danger of coalescence.</t>
  </si>
  <si>
    <t>41-46</t>
  </si>
  <si>
    <t>Not required to meet SDP housing land allocation. Green belt  open space that serves to separate communities of Cults and Airyhall, helping them to maintain their separate identities. Education capacity issues. Public transport would require revision to serve this area - otherwise car-dependent.</t>
  </si>
  <si>
    <t>Agree with recommendations. Flooding medium-high risk, drainage, landscape fit. Development on this site would have a significant impact on the surrounding landscape due to the proposal's proximity to the River Dee and open aspect to the south, and the land raising/ remedial works required to prevent the site being flooded. Completion of the previous phase of development S of Loirsbank Rd does not justify this further development on a vulnerable area.</t>
  </si>
  <si>
    <t xml:space="preserve">Green belt, slope, isolation so car dependent.  It would be an isolated development in the countryside with no relationship to any existing settlement or easy access to facilities and likely to be highly visible from S. Adjacent to Ancient Woodland. </t>
  </si>
  <si>
    <t>Healthcare and Commercial. Pylons on east side. Greenbelt. Sits on slope so seen from a distance from N. The A944 provides a very strong and easily identifiable green belt boundary in this location which clearly separates Prime Four and Kingswells from the countryside to the South. It should therefore remain as green belt. Increases risk of coalescence between Kingswells and settlements to S. Commercial development with possible private healthcare facility would likely attract traffic movements at an already busy area.</t>
  </si>
  <si>
    <t>conditional support</t>
  </si>
  <si>
    <t>Green Belt and Ancient Woodland. Places housing at distance from Milltimber or Culter facilities and public transport  - car dependent.</t>
  </si>
  <si>
    <t xml:space="preserve">The proposal is unnecessary – access arrangements to the Friarsfield development are set out in the Friarsfield Development Framework and there is no need to depart from this. </t>
  </si>
  <si>
    <t>Agree with recommendation. The site is poorly related to both the Cults settlement and the western edge of the City in terms of public transport provision, community facilities and other amenities, and would therefore be car dependent. It may result in the loss of locally significant trees and would appear sporadic and isolated in a rural context.</t>
  </si>
  <si>
    <t>Not required to meet SDP housing land allocation target. Significant Southward extension of Westhill creating risk of coalescence with Lower Deeside and with Kingswells and loss of green landscape. SEPA flood map shows Brodiach Burn at high risk of flooding. Concern re capacity of education and other services - although the bulk of the development is within Aberdeen City it appears to be suggested that resident children could go to schools in Aberdeenshire. Any suggestion of rerouting or upgrading the Forties Pipeline is unlikely to be supported by the pipeline operator!</t>
  </si>
  <si>
    <t>See B0937.</t>
  </si>
  <si>
    <t>Would be adjacent to a much-loved riverside walk. Sloping site very visible from S. Could impact on sensitive Camphill School residents during construction.</t>
  </si>
  <si>
    <t>CBMCC conditionally supports a suitable proposal for this site provided that it delivers a modern link road between North Deeside Rad and Inchgarth. Strong public support received in 2018 for this road and for additional retirement housing in Lower Deeside. See our letter 29th Aug 2018 re 181224.</t>
  </si>
  <si>
    <t>Fully support  recommendations. Not required to meet SDP housing land requirements. The site is partly located within the Foggieton Local Nature Conservation Site, contains priority habitat. Due to the remote location the site is isolated from community facilities, public transport and active travel options are limited therefore likely to be car dependent. Severely increases risk of coalescence between Cults and Countesswells. Education capacity is an issue. Does not meet H3 minimum density.</t>
  </si>
  <si>
    <t>Fully agree with recommendation. Ancient Woodland (but felled). Close to AWPR. Coalescence to Culter. Far from facilities or public transport so car-dependent. Extra traffic on Culter House Road. Visual impact on landscape. Does not meet H3 minimum density.</t>
  </si>
  <si>
    <t>Substantial tree loss. Proposed density in keeping with housing E of Contlaw Rd but not Culter House Rd. Concern at potential integration with OP112. If OP112 proceeds, less concern compared with more distant developments as site is rezoned as residential. Additional traffic load (perhaps 18 additional cars) onto Contlaw Road. Acceptable access to public transport. Does not meet H3 minimum density.</t>
  </si>
  <si>
    <t>Not required to meet SDP housing land requirements. Green space, Ancient Woodland, accessibility to local services and facilities therefore car dependent. Accessibility to facilities including shopping, heath, recreation and education facilities is poor both in terms of proximity and connectivity, particularly in respect of sustainable means of transport such as walking, cycling and public transport links. Increases risk of coalescence between Bieldside and Countesswells. Does not meet H3 minimum density. Education capacity issue.</t>
  </si>
  <si>
    <t>Ancient Woodland (but felled). Close to AWPR. Coalescence to Culter. Far from facilities or public transport so car-dependent. Extra traffic on Culter House Road. High density detached housing out of character. Possibly 1 house in keeping with properties to N would be acceptable. Does not meet H3 minimum density. Education capacity issue.</t>
  </si>
  <si>
    <t>Agree with recommedations. Not required to meet SDP housing allocation target.  Does not meet H3 density requirement. School Capacity, Landscape,car dependency are issues. The proposed site is categorized into three distinct parts, Craigbank and Corbie and Newton. Newton sits to the east of the other two areas. The site is in an area of green belt which acts as a green backdrop to the existing development at Friarsfield and to Aberdeen as a whole. It serves to maintain the separate identities of Cults, Countesswells and Aberdeen. Increased risk of coalescence between cults and Countesswells.  Landscape issues - would be highly visible from the South. Beyond 90m contour line. Poorly located relative to public transport and community facilities. See also B0919.</t>
  </si>
  <si>
    <t>Agree with recommendations. Not required to meet SDP housing allocation target. Places affordable housing at significant distance from public transport and facilities. Exposed site. Coalescence risk. Education capacity an issue.</t>
  </si>
  <si>
    <t>Not required to meet SDP housing allocation target. Does not meet H3 density requirement. Green belt, greenspace network, Pitfodels Conservation Area. Danger of coalescence.</t>
  </si>
  <si>
    <t>As for B0939. Once approved would increase likelihood of further application to build on vacant adjacent land ie as B0939.</t>
  </si>
  <si>
    <t>Not the best site for a fuel stop - exposed location, A944/AWPR junction much better commercial prospect and local residents will not use. Risk of coalescence with Culter. Only car access available to reach proposed employment units.</t>
  </si>
  <si>
    <t xml:space="preserve">Not required to meet SDP housing allocation target and does not meet H3 density requirement. Green Belt. Land provides separation between Cults and setlements to E - risk of coalescence. </t>
  </si>
  <si>
    <t>Not required to meet SDP housing allocation target or conform to H3 density policy. Green Belt/Green Space. Would impact seriously on the sensitive residents of Camphill School during and after construction . Appears on SEPA flood maps as medium risk. Increases danger of coalescence between Milltimber and Culter. Education capacity issue.</t>
  </si>
  <si>
    <t>Not required to meet SDP housing land allocation or met H3 density policy. Now no retail/commercial facility. 90 homes may impede landscape views further and density is out of keeping with area. Does move to 90 invalidate Reporter's recommendation in LDP2022? Proposal's view on education capacity (Cults Academy only full by 2023) is inconsistent with completion schedule (0-10 years from 2022)! Additonal traffic load (130+ cars?) onto North Deeside Road. CBMCC would strongly support this site reverting to Green Belt!</t>
  </si>
  <si>
    <t>Not required to meet SDP housing allocation target or meet H3 density policy. Green Belt. Increases risk of coalescence between Milltimber and Culter. Land should be kept available in case existing junction design at  A93/B979 junction later proves unviable and a roundabout is required.</t>
  </si>
  <si>
    <t xml:space="preserve">Not required to meet SDP housing allocation target. Extension to an existing Masterplan area. Does not conform to H3 density policy.  In Greenbelt, would sever Green Space Network, impact on protected species, habitats, local designations, tree loss &amp; post-development impacts. </t>
  </si>
  <si>
    <t xml:space="preserve">Not required to meet SDP housing allocation target. Extension to an existing Masterplan area. Does not conform to H3 density policy. Significant impact on the landscape and creates coalescence between Countesswells and Kingswells, risking their landscape setting and separate identities . Sits on crest of rising ground, therefore, visible from surrounding areas. Important green belt function.  In close proximity to Crematorium and the Garden of Remembrance, therefore may be issues with conflicting land uses. </t>
  </si>
  <si>
    <t>Agree with recommendations. Woodland, green belt boundary. At western edge of OP41 Friarsfield (280 homes). The woodland to the west of Friarsfield forms a strong and defensible green belt boundary. Although small, this development would erode these features</t>
  </si>
  <si>
    <t xml:space="preserve">Does not conform to H3 density policy. Green belt. River Dee Corridor LNCS. Development on this site would impact on the surrounding landscape, and any development would only be partially related to the main settlement of Cults and woulsd presumably add to traffic on Westerton Rd. The area helps to maintain the separate identities of Cults and Aberdeen and the overall landscape setting of the city. Seen from S of the R Dee this area is part of a clear green gap between Cults and settlements nearer the city. Education capacity is an issue. </t>
  </si>
  <si>
    <t xml:space="preserve">Not required to meet SDP housing allocation target.  Does not conform to H3 density policy. Within green belt. Isolated - far from facilities and would be car-dependent.  Surprised that ACC Estates is promoting for housing! </t>
  </si>
  <si>
    <t>Green belt. Not required to meet SDP housing allocation. Does not conform to H3 density policy. Part of an area which serves to maintain the separate identities of Cults, Countesswells and Aberdeen so increases risk of coalescence between cults and Countesswells. Development will have impacts on landscape and would be visible from the south. Above 90m contour line.  Car dependent and due to its size would not encourage additional community facilities.  Is intended to be accessible from OP41 Friarsfield. Education capacity issue.</t>
  </si>
  <si>
    <t>Not required to meet SDP housing land requirements. Does not conform to H3 density policy. Significantly extends Milltimber housing Northwards and away from NDR and facilities. Relies on Oldfold delivering facilities! Car-dependent - more traffic on Binghill Rd. Education capacity is an issue.</t>
  </si>
  <si>
    <t>Agree with recommendations. Not required to meet SDP housing allocation and represents an expansion of an existing Masterplan area (OP38). Does not conform to H3 density policy. Green Belt.  Wait until Contesswells fully developed and schools built. Unless and until services to Countesswells are fully developed, this area will remain remote from public services and transport and car-dependent. Increases risk of coalescence between Countesswells and Cults/Bieldside.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</si>
</sst>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theme="9" tint="0.39994506668294322"/>
        <bgColor auto="1"/>
      </patternFill>
    </fill>
    <fill>
      <patternFill patternType="solid">
        <fgColor rgb="FFFABF8F"/>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0" fillId="0" borderId="0" xfId="0" applyAlignment="1">
      <alignment wrapText="1"/>
    </xf>
    <xf numFmtId="0" fontId="2" fillId="0" borderId="1" xfId="0" applyFont="1" applyBorder="1" applyAlignment="1">
      <alignment wrapText="1"/>
    </xf>
    <xf numFmtId="0" fontId="3" fillId="0" borderId="0" xfId="0" applyFont="1"/>
    <xf numFmtId="0" fontId="1" fillId="2" borderId="0" xfId="0" applyFont="1" applyFill="1"/>
    <xf numFmtId="0" fontId="4" fillId="3" borderId="0" xfId="0" applyFont="1" applyFill="1"/>
    <xf numFmtId="0" fontId="1"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61"/>
  <sheetViews>
    <sheetView tabSelected="1" topLeftCell="A48" zoomScale="83" zoomScaleNormal="83" workbookViewId="0">
      <selection activeCell="M24" sqref="M24"/>
    </sheetView>
  </sheetViews>
  <sheetFormatPr defaultRowHeight="14.4" x14ac:dyDescent="0.3"/>
  <cols>
    <col min="1" max="1" width="16.6640625" customWidth="1"/>
    <col min="2" max="2" width="16.6640625" style="1" customWidth="1"/>
    <col min="3" max="4" width="16.6640625" customWidth="1"/>
    <col min="5" max="5" width="16.6640625" style="1" customWidth="1"/>
    <col min="6" max="6" width="16.6640625" customWidth="1"/>
    <col min="7" max="9" width="16.6640625" hidden="1" customWidth="1"/>
    <col min="10" max="10" width="13.5546875" customWidth="1"/>
    <col min="11" max="11" width="19.109375" customWidth="1"/>
    <col min="12" max="12" width="16.6640625" style="4" customWidth="1"/>
    <col min="13" max="13" width="73" style="1" customWidth="1"/>
  </cols>
  <sheetData>
    <row r="3" spans="1:13" s="1" customFormat="1" ht="30" x14ac:dyDescent="0.25">
      <c r="A3" s="1" t="s">
        <v>0</v>
      </c>
      <c r="B3" s="1" t="s">
        <v>1</v>
      </c>
      <c r="C3" s="1" t="s">
        <v>20</v>
      </c>
      <c r="D3" s="1" t="s">
        <v>2</v>
      </c>
      <c r="E3" s="1" t="s">
        <v>3</v>
      </c>
      <c r="F3" s="1" t="s">
        <v>123</v>
      </c>
      <c r="J3" s="1" t="s">
        <v>133</v>
      </c>
      <c r="K3" s="1" t="s">
        <v>129</v>
      </c>
      <c r="L3" s="6" t="s">
        <v>139</v>
      </c>
      <c r="M3" s="1" t="s">
        <v>132</v>
      </c>
    </row>
    <row r="4" spans="1:13" ht="60" x14ac:dyDescent="0.25">
      <c r="A4" t="s">
        <v>4</v>
      </c>
      <c r="B4" s="1" t="s">
        <v>115</v>
      </c>
      <c r="C4" t="s">
        <v>54</v>
      </c>
      <c r="D4">
        <v>8</v>
      </c>
      <c r="F4" t="s">
        <v>125</v>
      </c>
      <c r="J4">
        <v>45</v>
      </c>
      <c r="K4" t="s">
        <v>130</v>
      </c>
      <c r="L4" s="4" t="s">
        <v>130</v>
      </c>
      <c r="M4" s="1" t="s">
        <v>156</v>
      </c>
    </row>
    <row r="5" spans="1:13" ht="30" x14ac:dyDescent="0.25">
      <c r="A5" t="s">
        <v>5</v>
      </c>
      <c r="B5" s="1" t="s">
        <v>114</v>
      </c>
      <c r="C5" t="s">
        <v>56</v>
      </c>
      <c r="D5">
        <v>8</v>
      </c>
      <c r="F5" t="s">
        <v>125</v>
      </c>
    </row>
    <row r="6" spans="1:13" ht="30" x14ac:dyDescent="0.25">
      <c r="A6" t="s">
        <v>6</v>
      </c>
      <c r="B6" s="1" t="s">
        <v>113</v>
      </c>
      <c r="C6" t="s">
        <v>56</v>
      </c>
      <c r="D6">
        <v>150</v>
      </c>
      <c r="F6" t="s">
        <v>124</v>
      </c>
    </row>
    <row r="7" spans="1:13" ht="105" x14ac:dyDescent="0.25">
      <c r="A7" t="s">
        <v>7</v>
      </c>
      <c r="B7" s="1" t="s">
        <v>112</v>
      </c>
      <c r="C7" t="s">
        <v>54</v>
      </c>
      <c r="D7">
        <v>50</v>
      </c>
      <c r="E7" s="1" t="s">
        <v>127</v>
      </c>
      <c r="F7" t="s">
        <v>125</v>
      </c>
      <c r="K7" t="s">
        <v>130</v>
      </c>
      <c r="L7" s="4" t="s">
        <v>130</v>
      </c>
      <c r="M7" s="1" t="s">
        <v>158</v>
      </c>
    </row>
    <row r="8" spans="1:13" ht="75" x14ac:dyDescent="0.25">
      <c r="A8" t="s">
        <v>8</v>
      </c>
      <c r="B8" s="1" t="s">
        <v>111</v>
      </c>
      <c r="C8" t="s">
        <v>54</v>
      </c>
      <c r="D8">
        <v>5</v>
      </c>
      <c r="F8" t="s">
        <v>125</v>
      </c>
      <c r="J8">
        <v>43</v>
      </c>
      <c r="K8" t="s">
        <v>130</v>
      </c>
      <c r="L8" s="4" t="s">
        <v>130</v>
      </c>
      <c r="M8" s="1" t="s">
        <v>159</v>
      </c>
    </row>
    <row r="9" spans="1:13" ht="75" x14ac:dyDescent="0.25">
      <c r="A9" t="s">
        <v>9</v>
      </c>
      <c r="B9" s="1" t="s">
        <v>110</v>
      </c>
      <c r="C9" t="s">
        <v>54</v>
      </c>
      <c r="D9">
        <v>800</v>
      </c>
      <c r="E9" s="1" t="s">
        <v>53</v>
      </c>
      <c r="F9" t="s">
        <v>124</v>
      </c>
      <c r="J9">
        <v>42</v>
      </c>
      <c r="K9" t="s">
        <v>130</v>
      </c>
      <c r="L9" s="4" t="s">
        <v>130</v>
      </c>
      <c r="M9" s="1" t="s">
        <v>135</v>
      </c>
    </row>
    <row r="10" spans="1:13" ht="60" x14ac:dyDescent="0.25">
      <c r="A10" t="s">
        <v>10</v>
      </c>
      <c r="B10" s="1" t="s">
        <v>109</v>
      </c>
      <c r="C10" t="s">
        <v>54</v>
      </c>
      <c r="D10">
        <v>100</v>
      </c>
      <c r="F10" t="s">
        <v>125</v>
      </c>
      <c r="J10">
        <v>48</v>
      </c>
      <c r="K10" t="s">
        <v>130</v>
      </c>
      <c r="L10" s="4" t="s">
        <v>130</v>
      </c>
      <c r="M10" s="1" t="s">
        <v>137</v>
      </c>
    </row>
    <row r="11" spans="1:13" ht="105" x14ac:dyDescent="0.25">
      <c r="A11" t="s">
        <v>11</v>
      </c>
      <c r="B11" s="1" t="s">
        <v>107</v>
      </c>
      <c r="C11" t="s">
        <v>54</v>
      </c>
      <c r="D11">
        <v>500</v>
      </c>
      <c r="E11" s="1" t="s">
        <v>108</v>
      </c>
      <c r="F11" t="s">
        <v>124</v>
      </c>
      <c r="J11">
        <v>39</v>
      </c>
      <c r="K11" t="s">
        <v>130</v>
      </c>
      <c r="L11" s="4" t="s">
        <v>130</v>
      </c>
      <c r="M11" s="1" t="s">
        <v>155</v>
      </c>
    </row>
    <row r="12" spans="1:13" ht="72" x14ac:dyDescent="0.3">
      <c r="A12" t="s">
        <v>12</v>
      </c>
      <c r="B12" s="1" t="s">
        <v>106</v>
      </c>
      <c r="C12" t="s">
        <v>54</v>
      </c>
      <c r="D12">
        <v>12</v>
      </c>
      <c r="F12" t="s">
        <v>125</v>
      </c>
      <c r="J12">
        <v>47</v>
      </c>
      <c r="K12" s="1" t="s">
        <v>131</v>
      </c>
      <c r="L12" s="4" t="s">
        <v>140</v>
      </c>
      <c r="M12" s="1" t="s">
        <v>157</v>
      </c>
    </row>
    <row r="13" spans="1:13" ht="165" x14ac:dyDescent="0.25">
      <c r="A13" t="s">
        <v>13</v>
      </c>
      <c r="B13" s="1" t="s">
        <v>103</v>
      </c>
      <c r="C13" t="s">
        <v>54</v>
      </c>
      <c r="D13">
        <v>280</v>
      </c>
      <c r="E13" s="1" t="s">
        <v>104</v>
      </c>
      <c r="F13" t="s">
        <v>124</v>
      </c>
      <c r="J13">
        <v>45</v>
      </c>
      <c r="K13" t="s">
        <v>130</v>
      </c>
      <c r="L13" s="4" t="s">
        <v>130</v>
      </c>
      <c r="M13" s="1" t="s">
        <v>160</v>
      </c>
    </row>
    <row r="14" spans="1:13" ht="45" x14ac:dyDescent="0.25">
      <c r="A14" t="s">
        <v>14</v>
      </c>
      <c r="B14" s="1" t="s">
        <v>102</v>
      </c>
      <c r="C14" t="s">
        <v>54</v>
      </c>
      <c r="D14">
        <v>100</v>
      </c>
      <c r="F14" t="s">
        <v>125</v>
      </c>
      <c r="G14" t="s">
        <v>105</v>
      </c>
      <c r="J14">
        <v>46</v>
      </c>
      <c r="K14" t="s">
        <v>130</v>
      </c>
      <c r="L14" s="4" t="s">
        <v>130</v>
      </c>
      <c r="M14" s="1" t="s">
        <v>161</v>
      </c>
    </row>
    <row r="15" spans="1:13" ht="45" x14ac:dyDescent="0.25">
      <c r="A15" t="s">
        <v>15</v>
      </c>
      <c r="B15" s="1" t="s">
        <v>101</v>
      </c>
      <c r="C15" t="s">
        <v>69</v>
      </c>
      <c r="D15">
        <v>75</v>
      </c>
      <c r="F15" t="s">
        <v>125</v>
      </c>
      <c r="J15">
        <v>47</v>
      </c>
      <c r="K15" t="s">
        <v>130</v>
      </c>
      <c r="L15" s="4" t="s">
        <v>130</v>
      </c>
      <c r="M15" s="1" t="s">
        <v>162</v>
      </c>
    </row>
    <row r="16" spans="1:13" ht="30" x14ac:dyDescent="0.25">
      <c r="A16" t="s">
        <v>16</v>
      </c>
      <c r="B16" s="1" t="s">
        <v>100</v>
      </c>
      <c r="C16" t="s">
        <v>69</v>
      </c>
      <c r="D16">
        <v>30</v>
      </c>
      <c r="F16" t="s">
        <v>125</v>
      </c>
      <c r="J16">
        <v>47</v>
      </c>
      <c r="K16" t="s">
        <v>130</v>
      </c>
      <c r="L16" s="4" t="s">
        <v>130</v>
      </c>
      <c r="M16" s="1" t="s">
        <v>141</v>
      </c>
    </row>
    <row r="17" spans="1:13" ht="30" x14ac:dyDescent="0.25">
      <c r="A17" t="s">
        <v>17</v>
      </c>
      <c r="B17" s="1" t="s">
        <v>98</v>
      </c>
      <c r="C17" t="s">
        <v>69</v>
      </c>
      <c r="D17">
        <v>0</v>
      </c>
      <c r="F17" t="s">
        <v>125</v>
      </c>
      <c r="G17" t="s">
        <v>99</v>
      </c>
      <c r="J17">
        <v>53</v>
      </c>
      <c r="K17" t="s">
        <v>130</v>
      </c>
      <c r="L17" s="4" t="s">
        <v>130</v>
      </c>
      <c r="M17" s="1" t="s">
        <v>141</v>
      </c>
    </row>
    <row r="18" spans="1:13" ht="60" x14ac:dyDescent="0.25">
      <c r="A18" t="s">
        <v>18</v>
      </c>
      <c r="B18" s="1" t="s">
        <v>96</v>
      </c>
      <c r="C18" t="s">
        <v>54</v>
      </c>
      <c r="D18">
        <v>2</v>
      </c>
      <c r="E18" s="1" t="s">
        <v>97</v>
      </c>
      <c r="F18" t="s">
        <v>125</v>
      </c>
      <c r="J18">
        <v>39</v>
      </c>
      <c r="K18" t="s">
        <v>130</v>
      </c>
      <c r="L18" s="4" t="s">
        <v>130</v>
      </c>
      <c r="M18" s="1" t="s">
        <v>171</v>
      </c>
    </row>
    <row r="19" spans="1:13" ht="15" x14ac:dyDescent="0.25">
      <c r="A19" t="s">
        <v>19</v>
      </c>
      <c r="B19" s="1" t="s">
        <v>95</v>
      </c>
      <c r="C19" t="s">
        <v>56</v>
      </c>
      <c r="D19">
        <v>20</v>
      </c>
      <c r="F19" t="s">
        <v>125</v>
      </c>
    </row>
    <row r="20" spans="1:13" ht="120" x14ac:dyDescent="0.25">
      <c r="A20" t="s">
        <v>21</v>
      </c>
      <c r="B20" s="1" t="s">
        <v>94</v>
      </c>
      <c r="C20" t="s">
        <v>54</v>
      </c>
      <c r="D20">
        <v>15</v>
      </c>
      <c r="F20" t="s">
        <v>125</v>
      </c>
      <c r="J20">
        <v>43</v>
      </c>
      <c r="K20" t="s">
        <v>130</v>
      </c>
      <c r="L20" s="4" t="s">
        <v>130</v>
      </c>
      <c r="M20" s="1" t="s">
        <v>172</v>
      </c>
    </row>
    <row r="21" spans="1:13" ht="45" x14ac:dyDescent="0.25">
      <c r="A21" t="s">
        <v>22</v>
      </c>
      <c r="B21" s="1" t="s">
        <v>92</v>
      </c>
      <c r="C21" t="s">
        <v>54</v>
      </c>
      <c r="D21">
        <v>15</v>
      </c>
      <c r="E21" s="1" t="s">
        <v>93</v>
      </c>
      <c r="F21" t="s">
        <v>125</v>
      </c>
      <c r="J21">
        <v>47</v>
      </c>
      <c r="K21" t="s">
        <v>130</v>
      </c>
      <c r="L21" s="4" t="s">
        <v>130</v>
      </c>
      <c r="M21" s="1" t="s">
        <v>173</v>
      </c>
    </row>
    <row r="22" spans="1:13" ht="120" x14ac:dyDescent="0.25">
      <c r="A22" t="s">
        <v>23</v>
      </c>
      <c r="B22" s="1" t="s">
        <v>91</v>
      </c>
      <c r="C22" t="s">
        <v>54</v>
      </c>
      <c r="D22">
        <v>16</v>
      </c>
      <c r="F22" t="s">
        <v>125</v>
      </c>
      <c r="J22">
        <v>49</v>
      </c>
      <c r="K22" t="s">
        <v>130</v>
      </c>
      <c r="L22" s="4" t="s">
        <v>130</v>
      </c>
      <c r="M22" s="1" t="s">
        <v>174</v>
      </c>
    </row>
    <row r="23" spans="1:13" ht="60" x14ac:dyDescent="0.25">
      <c r="A23" t="s">
        <v>24</v>
      </c>
      <c r="B23" s="1" t="s">
        <v>90</v>
      </c>
      <c r="C23" t="s">
        <v>54</v>
      </c>
      <c r="D23">
        <v>100</v>
      </c>
      <c r="F23" t="s">
        <v>125</v>
      </c>
      <c r="J23">
        <v>45</v>
      </c>
      <c r="K23" t="s">
        <v>130</v>
      </c>
      <c r="L23" s="4" t="s">
        <v>130</v>
      </c>
      <c r="M23" s="1" t="s">
        <v>175</v>
      </c>
    </row>
    <row r="24" spans="1:13" ht="105" x14ac:dyDescent="0.25">
      <c r="A24" t="s">
        <v>25</v>
      </c>
      <c r="B24" s="1" t="s">
        <v>89</v>
      </c>
      <c r="C24" t="s">
        <v>54</v>
      </c>
      <c r="D24">
        <v>545</v>
      </c>
      <c r="E24" s="1" t="s">
        <v>53</v>
      </c>
      <c r="F24" t="s">
        <v>124</v>
      </c>
      <c r="J24" t="s">
        <v>142</v>
      </c>
      <c r="K24" t="s">
        <v>130</v>
      </c>
      <c r="L24" s="4" t="s">
        <v>130</v>
      </c>
      <c r="M24" s="1" t="s">
        <v>176</v>
      </c>
    </row>
    <row r="25" spans="1:13" ht="30" x14ac:dyDescent="0.25">
      <c r="A25" t="s">
        <v>26</v>
      </c>
      <c r="B25" s="1" t="s">
        <v>88</v>
      </c>
      <c r="C25" t="s">
        <v>56</v>
      </c>
      <c r="D25">
        <v>70</v>
      </c>
      <c r="F25" t="s">
        <v>125</v>
      </c>
    </row>
    <row r="26" spans="1:13" ht="60" x14ac:dyDescent="0.25">
      <c r="A26" t="s">
        <v>27</v>
      </c>
      <c r="B26" s="1" t="s">
        <v>87</v>
      </c>
      <c r="C26" t="s">
        <v>54</v>
      </c>
      <c r="D26">
        <v>300</v>
      </c>
      <c r="F26" t="s">
        <v>124</v>
      </c>
      <c r="J26">
        <v>49</v>
      </c>
      <c r="K26" t="s">
        <v>130</v>
      </c>
      <c r="L26" s="4" t="s">
        <v>130</v>
      </c>
      <c r="M26" s="1" t="s">
        <v>143</v>
      </c>
    </row>
    <row r="27" spans="1:13" ht="105" x14ac:dyDescent="0.25">
      <c r="A27" t="s">
        <v>28</v>
      </c>
      <c r="B27" s="1" t="s">
        <v>85</v>
      </c>
      <c r="C27" t="s">
        <v>54</v>
      </c>
      <c r="D27">
        <v>5</v>
      </c>
      <c r="E27" s="1" t="s">
        <v>86</v>
      </c>
      <c r="F27" t="s">
        <v>125</v>
      </c>
      <c r="J27">
        <v>48</v>
      </c>
      <c r="K27" t="s">
        <v>130</v>
      </c>
      <c r="L27" s="4" t="s">
        <v>130</v>
      </c>
      <c r="M27" s="2" t="s">
        <v>144</v>
      </c>
    </row>
    <row r="28" spans="1:13" ht="60" x14ac:dyDescent="0.25">
      <c r="A28" t="s">
        <v>29</v>
      </c>
      <c r="B28" s="1" t="s">
        <v>84</v>
      </c>
      <c r="C28" t="s">
        <v>54</v>
      </c>
      <c r="D28">
        <v>5</v>
      </c>
      <c r="F28" t="s">
        <v>125</v>
      </c>
      <c r="J28">
        <v>42</v>
      </c>
      <c r="K28" t="s">
        <v>130</v>
      </c>
      <c r="L28" s="4" t="s">
        <v>130</v>
      </c>
      <c r="M28" s="2" t="s">
        <v>145</v>
      </c>
    </row>
    <row r="29" spans="1:13" ht="105" x14ac:dyDescent="0.25">
      <c r="A29" t="s">
        <v>30</v>
      </c>
      <c r="B29" s="1" t="s">
        <v>82</v>
      </c>
      <c r="C29" t="s">
        <v>54</v>
      </c>
      <c r="D29">
        <v>0</v>
      </c>
      <c r="F29" t="s">
        <v>125</v>
      </c>
      <c r="G29" t="s">
        <v>83</v>
      </c>
      <c r="J29">
        <v>48</v>
      </c>
      <c r="K29" s="3" t="s">
        <v>130</v>
      </c>
      <c r="L29" s="5" t="s">
        <v>130</v>
      </c>
      <c r="M29" s="2" t="s">
        <v>146</v>
      </c>
    </row>
    <row r="30" spans="1:13" ht="30" x14ac:dyDescent="0.25">
      <c r="A30" t="s">
        <v>31</v>
      </c>
      <c r="B30" s="1" t="s">
        <v>81</v>
      </c>
      <c r="C30" t="s">
        <v>54</v>
      </c>
      <c r="D30">
        <v>35</v>
      </c>
      <c r="F30" t="s">
        <v>125</v>
      </c>
      <c r="J30">
        <v>43</v>
      </c>
      <c r="K30" t="s">
        <v>130</v>
      </c>
      <c r="L30" s="4" t="s">
        <v>147</v>
      </c>
      <c r="M30" s="1" t="s">
        <v>138</v>
      </c>
    </row>
    <row r="31" spans="1:13" ht="30" x14ac:dyDescent="0.25">
      <c r="A31" t="s">
        <v>32</v>
      </c>
      <c r="B31" s="1" t="s">
        <v>80</v>
      </c>
      <c r="C31" t="s">
        <v>56</v>
      </c>
      <c r="D31">
        <v>10</v>
      </c>
      <c r="F31" t="s">
        <v>125</v>
      </c>
    </row>
    <row r="32" spans="1:13" ht="30" x14ac:dyDescent="0.25">
      <c r="A32" t="s">
        <v>33</v>
      </c>
      <c r="B32" s="1" t="s">
        <v>79</v>
      </c>
      <c r="C32" t="s">
        <v>54</v>
      </c>
      <c r="D32">
        <v>5</v>
      </c>
      <c r="F32" t="s">
        <v>125</v>
      </c>
      <c r="J32">
        <v>41</v>
      </c>
      <c r="K32" t="s">
        <v>130</v>
      </c>
      <c r="L32" s="5" t="s">
        <v>130</v>
      </c>
      <c r="M32" s="1" t="s">
        <v>148</v>
      </c>
    </row>
    <row r="33" spans="1:13" ht="60" x14ac:dyDescent="0.25">
      <c r="A33" t="s">
        <v>34</v>
      </c>
      <c r="B33" s="1" t="s">
        <v>77</v>
      </c>
      <c r="C33" t="s">
        <v>54</v>
      </c>
      <c r="D33">
        <v>0</v>
      </c>
      <c r="F33" t="s">
        <v>125</v>
      </c>
      <c r="G33" t="s">
        <v>78</v>
      </c>
      <c r="J33">
        <v>43</v>
      </c>
      <c r="K33" t="s">
        <v>130</v>
      </c>
      <c r="L33" s="5" t="s">
        <v>130</v>
      </c>
      <c r="M33" s="1" t="s">
        <v>164</v>
      </c>
    </row>
    <row r="34" spans="1:13" ht="43.2" x14ac:dyDescent="0.3">
      <c r="A34" t="s">
        <v>35</v>
      </c>
      <c r="B34" s="1" t="s">
        <v>75</v>
      </c>
      <c r="C34" t="s">
        <v>54</v>
      </c>
      <c r="D34">
        <v>0</v>
      </c>
      <c r="E34" s="1" t="s">
        <v>53</v>
      </c>
      <c r="F34" t="s">
        <v>125</v>
      </c>
      <c r="G34" t="s">
        <v>76</v>
      </c>
      <c r="J34">
        <v>60</v>
      </c>
      <c r="K34" t="s">
        <v>130</v>
      </c>
      <c r="L34" s="5" t="s">
        <v>130</v>
      </c>
      <c r="M34" s="2" t="s">
        <v>149</v>
      </c>
    </row>
    <row r="35" spans="1:13" ht="75" x14ac:dyDescent="0.25">
      <c r="A35" t="s">
        <v>36</v>
      </c>
      <c r="B35" s="1" t="s">
        <v>74</v>
      </c>
      <c r="C35" t="s">
        <v>54</v>
      </c>
      <c r="D35">
        <v>4</v>
      </c>
      <c r="F35" t="s">
        <v>125</v>
      </c>
      <c r="J35">
        <v>43</v>
      </c>
      <c r="K35" t="s">
        <v>130</v>
      </c>
      <c r="L35" s="5" t="s">
        <v>130</v>
      </c>
      <c r="M35" s="2" t="s">
        <v>150</v>
      </c>
    </row>
    <row r="36" spans="1:13" ht="120" x14ac:dyDescent="0.25">
      <c r="A36" t="s">
        <v>37</v>
      </c>
      <c r="B36" s="1" t="s">
        <v>73</v>
      </c>
      <c r="C36" t="s">
        <v>54</v>
      </c>
      <c r="D36">
        <v>750</v>
      </c>
      <c r="E36" s="1" t="s">
        <v>53</v>
      </c>
      <c r="F36" t="s">
        <v>124</v>
      </c>
      <c r="J36" t="s">
        <v>134</v>
      </c>
      <c r="K36" t="s">
        <v>130</v>
      </c>
      <c r="L36" s="5" t="s">
        <v>130</v>
      </c>
      <c r="M36" s="1" t="s">
        <v>151</v>
      </c>
    </row>
    <row r="37" spans="1:13" ht="15" x14ac:dyDescent="0.25">
      <c r="A37" t="s">
        <v>38</v>
      </c>
      <c r="B37" s="1" t="s">
        <v>72</v>
      </c>
      <c r="C37" t="s">
        <v>56</v>
      </c>
      <c r="D37">
        <v>25</v>
      </c>
      <c r="F37" t="s">
        <v>125</v>
      </c>
    </row>
    <row r="38" spans="1:13" ht="15" x14ac:dyDescent="0.25">
      <c r="A38" t="s">
        <v>39</v>
      </c>
      <c r="B38" s="1" t="s">
        <v>71</v>
      </c>
      <c r="C38" t="s">
        <v>56</v>
      </c>
      <c r="D38">
        <v>50</v>
      </c>
      <c r="F38" t="s">
        <v>125</v>
      </c>
    </row>
    <row r="39" spans="1:13" ht="15" x14ac:dyDescent="0.25">
      <c r="A39" t="s">
        <v>40</v>
      </c>
      <c r="B39" s="1" t="s">
        <v>70</v>
      </c>
      <c r="C39" t="s">
        <v>69</v>
      </c>
      <c r="D39">
        <v>10</v>
      </c>
      <c r="F39" t="s">
        <v>125</v>
      </c>
      <c r="J39">
        <v>47</v>
      </c>
      <c r="K39" t="s">
        <v>130</v>
      </c>
      <c r="L39" s="5" t="s">
        <v>130</v>
      </c>
      <c r="M39" s="1" t="s">
        <v>152</v>
      </c>
    </row>
    <row r="40" spans="1:13" ht="42.75" customHeight="1" x14ac:dyDescent="0.25">
      <c r="A40" t="s">
        <v>41</v>
      </c>
      <c r="B40" s="1" t="s">
        <v>68</v>
      </c>
      <c r="C40" t="s">
        <v>69</v>
      </c>
      <c r="D40">
        <v>40</v>
      </c>
      <c r="F40" t="s">
        <v>125</v>
      </c>
      <c r="J40">
        <v>47</v>
      </c>
      <c r="K40" t="s">
        <v>130</v>
      </c>
      <c r="L40" s="5" t="s">
        <v>130</v>
      </c>
      <c r="M40" s="1" t="s">
        <v>165</v>
      </c>
    </row>
    <row r="41" spans="1:13" ht="45" x14ac:dyDescent="0.25">
      <c r="A41" t="s">
        <v>42</v>
      </c>
      <c r="B41" s="1" t="s">
        <v>67</v>
      </c>
      <c r="C41" t="s">
        <v>56</v>
      </c>
      <c r="D41">
        <v>12</v>
      </c>
      <c r="F41" t="s">
        <v>125</v>
      </c>
      <c r="J41">
        <v>47</v>
      </c>
      <c r="K41" t="s">
        <v>130</v>
      </c>
      <c r="L41" s="5" t="s">
        <v>130</v>
      </c>
      <c r="M41" s="1" t="s">
        <v>153</v>
      </c>
    </row>
    <row r="42" spans="1:13" ht="75" x14ac:dyDescent="0.25">
      <c r="A42" t="s">
        <v>43</v>
      </c>
      <c r="B42" s="1" t="s">
        <v>65</v>
      </c>
      <c r="C42" t="s">
        <v>54</v>
      </c>
      <c r="D42">
        <v>100</v>
      </c>
      <c r="E42" s="1" t="s">
        <v>63</v>
      </c>
      <c r="F42" t="s">
        <v>125</v>
      </c>
      <c r="J42">
        <v>47</v>
      </c>
      <c r="K42" t="s">
        <v>130</v>
      </c>
      <c r="L42" s="4" t="s">
        <v>130</v>
      </c>
      <c r="M42" s="1" t="s">
        <v>166</v>
      </c>
    </row>
    <row r="43" spans="1:13" ht="30" x14ac:dyDescent="0.25">
      <c r="A43" t="s">
        <v>44</v>
      </c>
      <c r="B43" s="1" t="s">
        <v>66</v>
      </c>
      <c r="C43" t="s">
        <v>54</v>
      </c>
      <c r="D43">
        <v>30</v>
      </c>
      <c r="E43" s="1" t="s">
        <v>63</v>
      </c>
      <c r="F43" t="s">
        <v>125</v>
      </c>
      <c r="J43">
        <v>47</v>
      </c>
      <c r="K43" t="s">
        <v>130</v>
      </c>
      <c r="L43" s="4" t="s">
        <v>130</v>
      </c>
      <c r="M43" s="1" t="s">
        <v>163</v>
      </c>
    </row>
    <row r="44" spans="1:13" ht="15" x14ac:dyDescent="0.25">
      <c r="A44" t="s">
        <v>45</v>
      </c>
      <c r="B44" s="1" t="s">
        <v>64</v>
      </c>
      <c r="C44" t="s">
        <v>54</v>
      </c>
      <c r="D44">
        <v>50</v>
      </c>
      <c r="E44" s="1" t="s">
        <v>63</v>
      </c>
      <c r="F44" t="s">
        <v>125</v>
      </c>
      <c r="J44">
        <v>48</v>
      </c>
      <c r="K44" t="s">
        <v>130</v>
      </c>
      <c r="L44" s="4" t="s">
        <v>130</v>
      </c>
      <c r="M44" s="1" t="s">
        <v>136</v>
      </c>
    </row>
    <row r="45" spans="1:13" ht="105" x14ac:dyDescent="0.25">
      <c r="A45" t="s">
        <v>46</v>
      </c>
      <c r="B45" s="1" t="s">
        <v>62</v>
      </c>
      <c r="C45" t="s">
        <v>54</v>
      </c>
      <c r="D45">
        <v>90</v>
      </c>
      <c r="E45" s="1" t="s">
        <v>63</v>
      </c>
      <c r="F45" t="s">
        <v>125</v>
      </c>
      <c r="J45">
        <v>49</v>
      </c>
      <c r="K45" t="s">
        <v>130</v>
      </c>
      <c r="L45" s="4" t="s">
        <v>130</v>
      </c>
      <c r="M45" s="1" t="s">
        <v>167</v>
      </c>
    </row>
    <row r="46" spans="1:13" ht="60" x14ac:dyDescent="0.25">
      <c r="A46" t="s">
        <v>47</v>
      </c>
      <c r="B46" s="1" t="s">
        <v>61</v>
      </c>
      <c r="C46" t="s">
        <v>54</v>
      </c>
      <c r="D46">
        <v>70</v>
      </c>
      <c r="F46" t="s">
        <v>125</v>
      </c>
      <c r="J46">
        <v>46</v>
      </c>
      <c r="K46" t="s">
        <v>130</v>
      </c>
      <c r="L46" s="4" t="s">
        <v>130</v>
      </c>
      <c r="M46" s="1" t="s">
        <v>168</v>
      </c>
    </row>
    <row r="47" spans="1:13" ht="60" x14ac:dyDescent="0.25">
      <c r="A47" t="s">
        <v>48</v>
      </c>
      <c r="B47" s="1" t="s">
        <v>59</v>
      </c>
      <c r="C47" t="s">
        <v>54</v>
      </c>
      <c r="D47">
        <v>95</v>
      </c>
      <c r="E47" s="1" t="s">
        <v>127</v>
      </c>
      <c r="F47" t="s">
        <v>125</v>
      </c>
      <c r="G47" t="s">
        <v>60</v>
      </c>
      <c r="J47">
        <v>45</v>
      </c>
      <c r="K47" t="s">
        <v>130</v>
      </c>
      <c r="L47" s="4" t="s">
        <v>147</v>
      </c>
      <c r="M47" s="1" t="s">
        <v>154</v>
      </c>
    </row>
    <row r="48" spans="1:13" ht="30" x14ac:dyDescent="0.25">
      <c r="A48" t="s">
        <v>49</v>
      </c>
      <c r="B48" s="1" t="s">
        <v>57</v>
      </c>
      <c r="C48" t="s">
        <v>56</v>
      </c>
      <c r="D48">
        <v>0</v>
      </c>
      <c r="F48" t="s">
        <v>125</v>
      </c>
      <c r="G48" t="s">
        <v>58</v>
      </c>
    </row>
    <row r="49" spans="1:13" ht="15" x14ac:dyDescent="0.25">
      <c r="A49" t="s">
        <v>50</v>
      </c>
      <c r="B49" s="1" t="s">
        <v>55</v>
      </c>
      <c r="C49" t="s">
        <v>56</v>
      </c>
      <c r="D49">
        <v>59</v>
      </c>
      <c r="F49" t="s">
        <v>125</v>
      </c>
    </row>
    <row r="50" spans="1:13" ht="60" x14ac:dyDescent="0.25">
      <c r="A50" t="s">
        <v>121</v>
      </c>
      <c r="B50" s="1" t="s">
        <v>122</v>
      </c>
      <c r="C50" t="s">
        <v>54</v>
      </c>
      <c r="D50">
        <v>355</v>
      </c>
      <c r="E50" s="1" t="s">
        <v>53</v>
      </c>
      <c r="F50" t="s">
        <v>124</v>
      </c>
      <c r="G50" t="s">
        <v>126</v>
      </c>
      <c r="J50">
        <v>41</v>
      </c>
      <c r="K50" t="s">
        <v>130</v>
      </c>
      <c r="L50" s="4" t="s">
        <v>130</v>
      </c>
      <c r="M50" s="2" t="s">
        <v>169</v>
      </c>
    </row>
    <row r="51" spans="1:13" ht="101.4" customHeight="1" x14ac:dyDescent="0.25">
      <c r="A51" t="s">
        <v>51</v>
      </c>
      <c r="B51" s="1" t="s">
        <v>52</v>
      </c>
      <c r="C51" t="s">
        <v>54</v>
      </c>
      <c r="D51">
        <v>1000</v>
      </c>
      <c r="E51" s="1" t="s">
        <v>53</v>
      </c>
      <c r="F51" t="s">
        <v>124</v>
      </c>
      <c r="G51" t="s">
        <v>126</v>
      </c>
      <c r="J51">
        <v>41</v>
      </c>
      <c r="K51" t="s">
        <v>130</v>
      </c>
      <c r="L51" s="4" t="s">
        <v>130</v>
      </c>
      <c r="M51" s="2" t="s">
        <v>170</v>
      </c>
    </row>
    <row r="53" spans="1:13" ht="16.8" customHeight="1" x14ac:dyDescent="0.3">
      <c r="C53" s="1" t="s">
        <v>117</v>
      </c>
      <c r="D53">
        <f>SUMIF(C4:C51,"CBM",D4:D51)</f>
        <v>5442</v>
      </c>
      <c r="G53" t="s">
        <v>120</v>
      </c>
    </row>
    <row r="54" spans="1:13" ht="16.8" customHeight="1" x14ac:dyDescent="0.3">
      <c r="C54" s="1" t="s">
        <v>118</v>
      </c>
      <c r="D54">
        <f>SUMIF(C5:C52,"Peterculter",D5:D52)</f>
        <v>404</v>
      </c>
    </row>
    <row r="55" spans="1:13" ht="31.8" customHeight="1" x14ac:dyDescent="0.3">
      <c r="C55" s="1" t="s">
        <v>119</v>
      </c>
      <c r="D55">
        <f>SUMIF(C6:C53,"Braeside/Mannofield",D6:D53)</f>
        <v>155</v>
      </c>
      <c r="G55" t="s">
        <v>120</v>
      </c>
    </row>
    <row r="56" spans="1:13" ht="18.600000000000001" customHeight="1" x14ac:dyDescent="0.3">
      <c r="C56" s="1" t="s">
        <v>116</v>
      </c>
      <c r="D56">
        <f>SUM(D53:D55)</f>
        <v>6001</v>
      </c>
    </row>
    <row r="61" spans="1:13" x14ac:dyDescent="0.3">
      <c r="A61" t="s">
        <v>128</v>
      </c>
    </row>
  </sheetData>
  <autoFilter ref="A3:G51"/>
  <pageMargins left="0.70866141732283472" right="0.70866141732283472" top="0.74803149606299213" bottom="0.74803149606299213" header="0.31496062992125984" footer="0.31496062992125984"/>
  <pageSetup paperSize="9" scale="15" orientation="landscape" r:id="rId1"/>
  <headerFooter>
    <oddHeader>&amp;C&amp;14CBMCC Review of Developer Proposals
ALDP2022</oddHeader>
    <oddFooter>&amp;LC F Morsley&amp;CPlanning Liaison Officer
Cults, Bieldside amd Milltimber Community Council&amp;R9 May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Roberts</dc:creator>
  <cp:lastModifiedBy>Peter Roberts</cp:lastModifiedBy>
  <cp:lastPrinted>2019-05-09T10:10:43Z</cp:lastPrinted>
  <dcterms:created xsi:type="dcterms:W3CDTF">2018-09-26T15:27:38Z</dcterms:created>
  <dcterms:modified xsi:type="dcterms:W3CDTF">2019-05-09T10:13:16Z</dcterms:modified>
</cp:coreProperties>
</file>